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RA\Comp &amp; Benefits (Charitable)\GASCCP\2020-2021 GASCCP Campaign\2020-2021 Awards Winners AND Final Reports\"/>
    </mc:Choice>
  </mc:AlternateContent>
  <xr:revisionPtr revIDLastSave="0" documentId="8_{EC102B7A-FB73-4598-A31D-CB5B644CB554}" xr6:coauthVersionLast="47" xr6:coauthVersionMax="47" xr10:uidLastSave="{00000000-0000-0000-0000-000000000000}"/>
  <bookViews>
    <workbookView xWindow="28680" yWindow="-120" windowWidth="29040" windowHeight="15840" xr2:uid="{A239C1B0-6D83-42D4-861F-39CB6FA4FB39}"/>
  </bookViews>
  <sheets>
    <sheet name="2020-21 Campaign Internet Final" sheetId="1" r:id="rId1"/>
  </sheets>
  <definedNames>
    <definedName name="_xlnm._FilterDatabase" localSheetId="0" hidden="1">'2020-21 Campaign Internet Final'!$A$2:$G$2</definedName>
    <definedName name="_xlnm.Print_Titles" localSheetId="0">'2020-21 Campaign Internet Final'!$2:$2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4" i="1" l="1"/>
  <c r="G74" i="1"/>
  <c r="D74" i="1"/>
  <c r="F74" i="1"/>
  <c r="C74" i="1"/>
  <c r="E34" i="1"/>
  <c r="E60" i="1"/>
  <c r="E6" i="1"/>
  <c r="E58" i="1"/>
  <c r="E40" i="1"/>
  <c r="E46" i="1"/>
  <c r="E53" i="1"/>
  <c r="E50" i="1"/>
  <c r="E30" i="1"/>
  <c r="E3" i="1"/>
  <c r="E49" i="1"/>
  <c r="E33" i="1"/>
  <c r="E62" i="1"/>
  <c r="E32" i="1"/>
  <c r="E43" i="1"/>
  <c r="E7" i="1"/>
  <c r="E57" i="1"/>
  <c r="E65" i="1"/>
  <c r="E55" i="1"/>
  <c r="E61" i="1"/>
  <c r="E73" i="1"/>
  <c r="E64" i="1"/>
  <c r="E4" i="1"/>
  <c r="E17" i="1"/>
  <c r="E42" i="1"/>
  <c r="E27" i="1"/>
  <c r="E51" i="1"/>
  <c r="E35" i="1"/>
  <c r="E52" i="1"/>
  <c r="E63" i="1"/>
  <c r="E23" i="1"/>
  <c r="E19" i="1"/>
  <c r="E25" i="1"/>
  <c r="E54" i="1"/>
  <c r="E37" i="1"/>
  <c r="E16" i="1"/>
  <c r="E48" i="1"/>
  <c r="E59" i="1"/>
  <c r="E56" i="1"/>
  <c r="E8" i="1"/>
  <c r="E45" i="1"/>
  <c r="E13" i="1"/>
  <c r="E21" i="1"/>
  <c r="E38" i="1"/>
  <c r="E70" i="1"/>
  <c r="E31" i="1"/>
  <c r="E39" i="1"/>
  <c r="E68" i="1"/>
  <c r="E12" i="1"/>
  <c r="E10" i="1"/>
  <c r="E15" i="1"/>
  <c r="E20" i="1"/>
  <c r="E29" i="1"/>
  <c r="E18" i="1"/>
  <c r="E66" i="1"/>
  <c r="E24" i="1"/>
  <c r="E28" i="1"/>
  <c r="E22" i="1"/>
  <c r="E44" i="1"/>
  <c r="E26" i="1"/>
  <c r="E14" i="1"/>
  <c r="E9" i="1"/>
  <c r="E5" i="1"/>
  <c r="E11" i="1"/>
  <c r="E72" i="1"/>
  <c r="E71" i="1"/>
  <c r="E67" i="1"/>
  <c r="E41" i="1"/>
  <c r="E69" i="1"/>
  <c r="E74" i="1" l="1"/>
</calcChain>
</file>

<file path=xl/sharedStrings.xml><?xml version="1.0" encoding="utf-8"?>
<sst xmlns="http://schemas.openxmlformats.org/spreadsheetml/2006/main" count="80" uniqueCount="80">
  <si>
    <t>GASCCP 2020 - 2021 Campaign Report</t>
  </si>
  <si>
    <t>Agency</t>
  </si>
  <si>
    <t>Total Number of Employees</t>
  </si>
  <si>
    <t>Total Amount of Online Pledges</t>
  </si>
  <si>
    <t>Total Number of Online Donors</t>
  </si>
  <si>
    <t>Average Dollar Amount of Online Donors</t>
  </si>
  <si>
    <t>Total Campaign Pledges and Donations</t>
  </si>
  <si>
    <t>Total Number of Online / Paper Pledges and Donations</t>
  </si>
  <si>
    <t>University System of Georgia/Board of Regents</t>
  </si>
  <si>
    <t>The University of Georgia</t>
  </si>
  <si>
    <t>Georgia Institute of Technology</t>
  </si>
  <si>
    <t>Teachers Retirement System</t>
  </si>
  <si>
    <t>Valdosta State University</t>
  </si>
  <si>
    <t>Department of Behavioral Health and Developmental Disabilities</t>
  </si>
  <si>
    <t>Department of Community Supervision</t>
  </si>
  <si>
    <t>Department of Natural Resources</t>
  </si>
  <si>
    <t>Georgia Technology Authority</t>
  </si>
  <si>
    <t>Department of Human Services</t>
  </si>
  <si>
    <t>Department Of Revenue</t>
  </si>
  <si>
    <t>Department of Labor</t>
  </si>
  <si>
    <t>Student Finance Commission</t>
  </si>
  <si>
    <t>Department of Early Care And Learning</t>
  </si>
  <si>
    <t>Department of Transportation</t>
  </si>
  <si>
    <t>Department of Education</t>
  </si>
  <si>
    <t>Department of Corrections</t>
  </si>
  <si>
    <t>Department of Audits &amp; Accounts</t>
  </si>
  <si>
    <t>Department of Community Affairs</t>
  </si>
  <si>
    <t>Technical College System of Georgia</t>
  </si>
  <si>
    <t>Georgia Forestry Commission</t>
  </si>
  <si>
    <t>Employees Retirement System of Georgia</t>
  </si>
  <si>
    <t>University of North Georgia</t>
  </si>
  <si>
    <t>Georgia Environmental Finance Authority</t>
  </si>
  <si>
    <t>Department of Family &amp; Child Services</t>
  </si>
  <si>
    <t>Department of Community Health</t>
  </si>
  <si>
    <t>Georgia World Congress Center</t>
  </si>
  <si>
    <t>Georgia Bureau Of Investigation</t>
  </si>
  <si>
    <t>Criminal Justice Coordinating Council</t>
  </si>
  <si>
    <t>Savannah Technical College</t>
  </si>
  <si>
    <t>Southeastern Technical College</t>
  </si>
  <si>
    <t>Middle Georgia State University</t>
  </si>
  <si>
    <t>Department of Defense</t>
  </si>
  <si>
    <t>Governor's Office</t>
  </si>
  <si>
    <t>Georgia Emergency Management Agency</t>
  </si>
  <si>
    <t>Prosecuting Attorneys Council</t>
  </si>
  <si>
    <t>Department of Law</t>
  </si>
  <si>
    <t>Department of Economic Development</t>
  </si>
  <si>
    <t>Department of Juvenile Justice</t>
  </si>
  <si>
    <t>State Board Pardons &amp; Paroles</t>
  </si>
  <si>
    <t>Ogeechee Technical College</t>
  </si>
  <si>
    <t>Office of the Treasury</t>
  </si>
  <si>
    <t>Department of Public Safety</t>
  </si>
  <si>
    <t>Georgia Public Defender Council</t>
  </si>
  <si>
    <t>Department Of Drivers Services</t>
  </si>
  <si>
    <t>Augusta Technical College</t>
  </si>
  <si>
    <t>State Financial &amp; Investments Commission</t>
  </si>
  <si>
    <t>Wiregrass Georgia Technical College</t>
  </si>
  <si>
    <t>State Accounting Office</t>
  </si>
  <si>
    <t>Public Health District 3-2 Fulton</t>
  </si>
  <si>
    <t>State Road &amp; Tollway Authority</t>
  </si>
  <si>
    <t>Savannah-Georgia Convention Center Authority</t>
  </si>
  <si>
    <t>Coastal Pines Technical College</t>
  </si>
  <si>
    <t>Georgia State University (Perimeter merged 2016)</t>
  </si>
  <si>
    <t>GA Commission on Equal Opportunity</t>
  </si>
  <si>
    <t>State Board Of Workers Comp</t>
  </si>
  <si>
    <t>General Assembly</t>
  </si>
  <si>
    <t>North Georgia Technical College</t>
  </si>
  <si>
    <t>Atlanta-Region Transit Link Authority</t>
  </si>
  <si>
    <t>Department of Veterans Services</t>
  </si>
  <si>
    <t>Office of Planning and Budget</t>
  </si>
  <si>
    <t>Professional Standards Commission</t>
  </si>
  <si>
    <t>Georgia Highlands College</t>
  </si>
  <si>
    <t>Secretary Of State</t>
  </si>
  <si>
    <t>Chattahoochee Technical College</t>
  </si>
  <si>
    <t>Southern Crescent Technical College</t>
  </si>
  <si>
    <t>Georgia Building Authority</t>
  </si>
  <si>
    <t>Georgia Correctional Industries</t>
  </si>
  <si>
    <t>Governor's Office of Highway Safety</t>
  </si>
  <si>
    <t>Totals</t>
  </si>
  <si>
    <t>Augusta University (Regents University merged 2015)</t>
  </si>
  <si>
    <t xml:space="preserve">Department of Administrative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</si>
</sst>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0"/>
      </patternFill>
    </fill>
    <fill>
      <patternFill patternType="solid">
        <fgColor theme="9" tint="-0.499984740745262"/>
        <bgColor indexed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1" fontId="2" fillId="0" borderId="0" xfId="0" applyNumberFormat="1" applyFont="1" applyBorder="1" applyAlignment="1">
      <alignment horizontal="right"/>
    </xf>
    <xf numFmtId="0" fontId="5" fillId="2" borderId="0" xfId="1" applyFont="1" applyFill="1" applyBorder="1" applyAlignment="1">
      <alignment horizontal="center" vertical="center" wrapText="1"/>
    </xf>
    <xf numFmtId="1" fontId="5" fillId="3" borderId="0" xfId="1" applyNumberFormat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1" fontId="6" fillId="5" borderId="0" xfId="1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3" fontId="1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0" fillId="0" borderId="0" xfId="0" applyNumberFormat="1" applyBorder="1"/>
    <xf numFmtId="0" fontId="8" fillId="0" borderId="1" xfId="1" applyFont="1" applyBorder="1"/>
    <xf numFmtId="3" fontId="8" fillId="0" borderId="1" xfId="1" applyNumberFormat="1" applyFont="1" applyBorder="1" applyAlignment="1">
      <alignment horizontal="right"/>
    </xf>
    <xf numFmtId="164" fontId="8" fillId="6" borderId="1" xfId="1" applyNumberFormat="1" applyFont="1" applyFill="1" applyBorder="1" applyAlignment="1">
      <alignment horizontal="center"/>
    </xf>
    <xf numFmtId="1" fontId="8" fillId="6" borderId="1" xfId="1" applyNumberFormat="1" applyFont="1" applyFill="1" applyBorder="1" applyAlignment="1">
      <alignment horizontal="right"/>
    </xf>
    <xf numFmtId="164" fontId="7" fillId="7" borderId="1" xfId="1" applyNumberFormat="1" applyFont="1" applyFill="1" applyBorder="1" applyAlignment="1">
      <alignment horizontal="center"/>
    </xf>
    <xf numFmtId="1" fontId="7" fillId="7" borderId="1" xfId="0" applyNumberFormat="1" applyFont="1" applyFill="1" applyBorder="1"/>
    <xf numFmtId="0" fontId="8" fillId="0" borderId="1" xfId="1" applyFont="1" applyBorder="1" applyAlignment="1">
      <alignment wrapText="1"/>
    </xf>
    <xf numFmtId="0" fontId="7" fillId="0" borderId="1" xfId="1" applyFont="1" applyBorder="1"/>
    <xf numFmtId="3" fontId="7" fillId="0" borderId="1" xfId="1" applyNumberFormat="1" applyFont="1" applyBorder="1" applyAlignment="1">
      <alignment horizontal="right"/>
    </xf>
    <xf numFmtId="0" fontId="9" fillId="0" borderId="1" xfId="1" applyFont="1" applyBorder="1" applyAlignment="1">
      <alignment wrapText="1"/>
    </xf>
    <xf numFmtId="0" fontId="8" fillId="0" borderId="3" xfId="1" applyFont="1" applyBorder="1"/>
    <xf numFmtId="3" fontId="8" fillId="0" borderId="3" xfId="1" applyNumberFormat="1" applyFont="1" applyBorder="1" applyAlignment="1">
      <alignment horizontal="right"/>
    </xf>
    <xf numFmtId="164" fontId="8" fillId="6" borderId="3" xfId="1" applyNumberFormat="1" applyFont="1" applyFill="1" applyBorder="1" applyAlignment="1">
      <alignment horizontal="center"/>
    </xf>
    <xf numFmtId="1" fontId="8" fillId="6" borderId="3" xfId="1" applyNumberFormat="1" applyFont="1" applyFill="1" applyBorder="1" applyAlignment="1">
      <alignment horizontal="right"/>
    </xf>
    <xf numFmtId="164" fontId="7" fillId="7" borderId="3" xfId="1" applyNumberFormat="1" applyFont="1" applyFill="1" applyBorder="1" applyAlignment="1">
      <alignment horizontal="center"/>
    </xf>
    <xf numFmtId="1" fontId="7" fillId="7" borderId="3" xfId="0" applyNumberFormat="1" applyFont="1" applyFill="1" applyBorder="1"/>
    <xf numFmtId="0" fontId="2" fillId="0" borderId="2" xfId="0" applyFont="1" applyBorder="1"/>
    <xf numFmtId="3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_Sheet1" xfId="1" xr:uid="{2708A5EC-3E3A-47FB-BDFF-B3561DB443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469A0-7DD6-4027-B949-208B0814918D}">
  <dimension ref="A1:G74"/>
  <sheetViews>
    <sheetView tabSelected="1" topLeftCell="A2" zoomScale="85" zoomScaleNormal="85" workbookViewId="0">
      <selection activeCell="G18" sqref="G18"/>
    </sheetView>
  </sheetViews>
  <sheetFormatPr defaultRowHeight="15" x14ac:dyDescent="0.25"/>
  <cols>
    <col min="1" max="1" width="47.85546875" style="6" customWidth="1"/>
    <col min="2" max="2" width="10.7109375" style="7" bestFit="1" customWidth="1"/>
    <col min="3" max="3" width="15.42578125" style="8" bestFit="1" customWidth="1"/>
    <col min="4" max="4" width="15.5703125" style="1" bestFit="1" customWidth="1"/>
    <col min="5" max="5" width="17" style="9" bestFit="1" customWidth="1"/>
    <col min="6" max="6" width="14.7109375" style="8" bestFit="1" customWidth="1"/>
    <col min="7" max="7" width="13.28515625" style="10" customWidth="1"/>
  </cols>
  <sheetData>
    <row r="1" spans="1:7" ht="26.25" x14ac:dyDescent="0.4">
      <c r="A1" s="31" t="s">
        <v>0</v>
      </c>
      <c r="B1" s="31"/>
      <c r="C1" s="31"/>
      <c r="D1" s="31"/>
      <c r="E1" s="31"/>
      <c r="F1" s="31"/>
      <c r="G1" s="31"/>
    </row>
    <row r="2" spans="1:7" ht="75" x14ac:dyDescent="0.2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</row>
    <row r="3" spans="1:7" x14ac:dyDescent="0.25">
      <c r="A3" s="11" t="s">
        <v>66</v>
      </c>
      <c r="B3" s="12">
        <v>35</v>
      </c>
      <c r="C3" s="13">
        <v>120</v>
      </c>
      <c r="D3" s="14">
        <v>1</v>
      </c>
      <c r="E3" s="13">
        <f t="shared" ref="E3:E35" si="0">C3/D3</f>
        <v>120</v>
      </c>
      <c r="F3" s="15">
        <v>120</v>
      </c>
      <c r="G3" s="16">
        <v>1</v>
      </c>
    </row>
    <row r="4" spans="1:7" x14ac:dyDescent="0.25">
      <c r="A4" s="11" t="s">
        <v>53</v>
      </c>
      <c r="B4" s="12">
        <v>439</v>
      </c>
      <c r="C4" s="13">
        <v>820</v>
      </c>
      <c r="D4" s="14">
        <v>3</v>
      </c>
      <c r="E4" s="13">
        <f t="shared" si="0"/>
        <v>273.33333333333331</v>
      </c>
      <c r="F4" s="15">
        <v>820</v>
      </c>
      <c r="G4" s="16">
        <v>3</v>
      </c>
    </row>
    <row r="5" spans="1:7" ht="30" x14ac:dyDescent="0.25">
      <c r="A5" s="17" t="s">
        <v>78</v>
      </c>
      <c r="B5" s="12">
        <v>5134</v>
      </c>
      <c r="C5" s="13">
        <v>10764</v>
      </c>
      <c r="D5" s="14">
        <v>76</v>
      </c>
      <c r="E5" s="13">
        <f t="shared" si="0"/>
        <v>141.63157894736841</v>
      </c>
      <c r="F5" s="15">
        <v>10834</v>
      </c>
      <c r="G5" s="16">
        <v>78</v>
      </c>
    </row>
    <row r="6" spans="1:7" x14ac:dyDescent="0.25">
      <c r="A6" s="11" t="s">
        <v>72</v>
      </c>
      <c r="B6" s="12">
        <v>857</v>
      </c>
      <c r="C6" s="13">
        <v>20</v>
      </c>
      <c r="D6" s="14">
        <v>1</v>
      </c>
      <c r="E6" s="13">
        <f t="shared" si="0"/>
        <v>20</v>
      </c>
      <c r="F6" s="15">
        <v>20</v>
      </c>
      <c r="G6" s="16">
        <v>1</v>
      </c>
    </row>
    <row r="7" spans="1:7" x14ac:dyDescent="0.25">
      <c r="A7" s="11" t="s">
        <v>60</v>
      </c>
      <c r="B7" s="12">
        <v>343</v>
      </c>
      <c r="C7" s="13">
        <v>385</v>
      </c>
      <c r="D7" s="14">
        <v>3</v>
      </c>
      <c r="E7" s="13">
        <f t="shared" si="0"/>
        <v>128.33333333333334</v>
      </c>
      <c r="F7" s="15">
        <v>385</v>
      </c>
      <c r="G7" s="16">
        <v>3</v>
      </c>
    </row>
    <row r="8" spans="1:7" x14ac:dyDescent="0.25">
      <c r="A8" s="11" t="s">
        <v>36</v>
      </c>
      <c r="B8" s="12">
        <v>87</v>
      </c>
      <c r="C8" s="13">
        <v>2400</v>
      </c>
      <c r="D8" s="14">
        <v>22</v>
      </c>
      <c r="E8" s="13">
        <f t="shared" si="0"/>
        <v>109.09090909090909</v>
      </c>
      <c r="F8" s="15">
        <v>2400</v>
      </c>
      <c r="G8" s="16">
        <v>22</v>
      </c>
    </row>
    <row r="9" spans="1:7" x14ac:dyDescent="0.25">
      <c r="A9" s="18" t="s">
        <v>79</v>
      </c>
      <c r="B9" s="12">
        <v>217</v>
      </c>
      <c r="C9" s="13">
        <v>9087.4</v>
      </c>
      <c r="D9" s="14">
        <v>32</v>
      </c>
      <c r="E9" s="13">
        <f t="shared" si="0"/>
        <v>283.98124999999999</v>
      </c>
      <c r="F9" s="15">
        <v>9087.4</v>
      </c>
      <c r="G9" s="16">
        <v>32</v>
      </c>
    </row>
    <row r="10" spans="1:7" x14ac:dyDescent="0.25">
      <c r="A10" s="18" t="s">
        <v>25</v>
      </c>
      <c r="B10" s="12">
        <v>258</v>
      </c>
      <c r="C10" s="13">
        <v>3544</v>
      </c>
      <c r="D10" s="14">
        <v>13</v>
      </c>
      <c r="E10" s="13">
        <f t="shared" si="0"/>
        <v>272.61538461538464</v>
      </c>
      <c r="F10" s="15">
        <v>3544</v>
      </c>
      <c r="G10" s="16">
        <v>13</v>
      </c>
    </row>
    <row r="11" spans="1:7" x14ac:dyDescent="0.25">
      <c r="A11" s="18" t="s">
        <v>13</v>
      </c>
      <c r="B11" s="12">
        <v>3072</v>
      </c>
      <c r="C11" s="13">
        <v>11515.8</v>
      </c>
      <c r="D11" s="14">
        <v>56</v>
      </c>
      <c r="E11" s="13">
        <f t="shared" si="0"/>
        <v>205.63928571428571</v>
      </c>
      <c r="F11" s="15">
        <v>11515.8</v>
      </c>
      <c r="G11" s="16">
        <v>56</v>
      </c>
    </row>
    <row r="12" spans="1:7" x14ac:dyDescent="0.25">
      <c r="A12" s="18" t="s">
        <v>26</v>
      </c>
      <c r="B12" s="12">
        <v>406</v>
      </c>
      <c r="C12" s="13">
        <v>3487</v>
      </c>
      <c r="D12" s="14">
        <v>16</v>
      </c>
      <c r="E12" s="13">
        <f t="shared" si="0"/>
        <v>217.9375</v>
      </c>
      <c r="F12" s="15">
        <v>3487</v>
      </c>
      <c r="G12" s="16">
        <v>16</v>
      </c>
    </row>
    <row r="13" spans="1:7" x14ac:dyDescent="0.25">
      <c r="A13" s="18" t="s">
        <v>33</v>
      </c>
      <c r="B13" s="12">
        <v>674</v>
      </c>
      <c r="C13" s="13">
        <v>2574</v>
      </c>
      <c r="D13" s="14">
        <v>11</v>
      </c>
      <c r="E13" s="13">
        <f t="shared" si="0"/>
        <v>234</v>
      </c>
      <c r="F13" s="15">
        <v>2574</v>
      </c>
      <c r="G13" s="16">
        <v>11</v>
      </c>
    </row>
    <row r="14" spans="1:7" x14ac:dyDescent="0.25">
      <c r="A14" s="18" t="s">
        <v>14</v>
      </c>
      <c r="B14" s="12">
        <v>1771</v>
      </c>
      <c r="C14" s="13">
        <v>8232.6</v>
      </c>
      <c r="D14" s="14">
        <v>116</v>
      </c>
      <c r="E14" s="13">
        <f t="shared" si="0"/>
        <v>70.970689655172421</v>
      </c>
      <c r="F14" s="15">
        <v>14080.6</v>
      </c>
      <c r="G14" s="16">
        <v>129</v>
      </c>
    </row>
    <row r="15" spans="1:7" x14ac:dyDescent="0.25">
      <c r="A15" s="18" t="s">
        <v>24</v>
      </c>
      <c r="B15" s="12">
        <v>8063</v>
      </c>
      <c r="C15" s="13">
        <v>4175.4400000000005</v>
      </c>
      <c r="D15" s="14">
        <v>28</v>
      </c>
      <c r="E15" s="13">
        <f t="shared" si="0"/>
        <v>149.12285714285716</v>
      </c>
      <c r="F15" s="15">
        <v>12611.77</v>
      </c>
      <c r="G15" s="16">
        <v>80</v>
      </c>
    </row>
    <row r="16" spans="1:7" x14ac:dyDescent="0.25">
      <c r="A16" s="18" t="s">
        <v>40</v>
      </c>
      <c r="B16" s="12">
        <v>620</v>
      </c>
      <c r="C16" s="13">
        <v>1600</v>
      </c>
      <c r="D16" s="14">
        <v>3</v>
      </c>
      <c r="E16" s="13">
        <f t="shared" si="0"/>
        <v>533.33333333333337</v>
      </c>
      <c r="F16" s="15">
        <v>1600</v>
      </c>
      <c r="G16" s="16">
        <v>3</v>
      </c>
    </row>
    <row r="17" spans="1:7" x14ac:dyDescent="0.25">
      <c r="A17" s="18" t="s">
        <v>52</v>
      </c>
      <c r="B17" s="12">
        <v>902</v>
      </c>
      <c r="C17" s="13">
        <v>865</v>
      </c>
      <c r="D17" s="14">
        <v>15</v>
      </c>
      <c r="E17" s="13">
        <f t="shared" si="0"/>
        <v>57.666666666666664</v>
      </c>
      <c r="F17" s="15">
        <v>7114.12</v>
      </c>
      <c r="G17" s="16">
        <v>20</v>
      </c>
    </row>
    <row r="18" spans="1:7" x14ac:dyDescent="0.25">
      <c r="A18" s="18" t="s">
        <v>21</v>
      </c>
      <c r="B18" s="12">
        <v>675</v>
      </c>
      <c r="C18" s="13">
        <v>6431</v>
      </c>
      <c r="D18" s="14">
        <v>56</v>
      </c>
      <c r="E18" s="13">
        <f t="shared" si="0"/>
        <v>114.83928571428571</v>
      </c>
      <c r="F18" s="15">
        <v>6431</v>
      </c>
      <c r="G18" s="16">
        <v>56</v>
      </c>
    </row>
    <row r="19" spans="1:7" x14ac:dyDescent="0.25">
      <c r="A19" s="18" t="s">
        <v>45</v>
      </c>
      <c r="B19" s="12">
        <v>165</v>
      </c>
      <c r="C19" s="13">
        <v>1314</v>
      </c>
      <c r="D19" s="14">
        <v>8</v>
      </c>
      <c r="E19" s="13">
        <f t="shared" si="0"/>
        <v>164.25</v>
      </c>
      <c r="F19" s="15">
        <v>1314</v>
      </c>
      <c r="G19" s="16">
        <v>8</v>
      </c>
    </row>
    <row r="20" spans="1:7" x14ac:dyDescent="0.25">
      <c r="A20" s="18" t="s">
        <v>23</v>
      </c>
      <c r="B20" s="12">
        <v>1143</v>
      </c>
      <c r="C20" s="13">
        <v>4640</v>
      </c>
      <c r="D20" s="14">
        <v>23</v>
      </c>
      <c r="E20" s="13">
        <f t="shared" si="0"/>
        <v>201.7391304347826</v>
      </c>
      <c r="F20" s="15">
        <v>4640</v>
      </c>
      <c r="G20" s="16">
        <v>23</v>
      </c>
    </row>
    <row r="21" spans="1:7" x14ac:dyDescent="0.25">
      <c r="A21" s="11" t="s">
        <v>32</v>
      </c>
      <c r="B21" s="12">
        <v>5645</v>
      </c>
      <c r="C21" s="13">
        <v>2613</v>
      </c>
      <c r="D21" s="14">
        <v>35</v>
      </c>
      <c r="E21" s="13">
        <f t="shared" si="0"/>
        <v>74.657142857142858</v>
      </c>
      <c r="F21" s="15">
        <v>2613</v>
      </c>
      <c r="G21" s="16">
        <v>35</v>
      </c>
    </row>
    <row r="22" spans="1:7" x14ac:dyDescent="0.25">
      <c r="A22" s="18" t="s">
        <v>17</v>
      </c>
      <c r="B22" s="12">
        <v>3714</v>
      </c>
      <c r="C22" s="13">
        <v>7166.1</v>
      </c>
      <c r="D22" s="14">
        <v>98</v>
      </c>
      <c r="E22" s="13">
        <f t="shared" si="0"/>
        <v>73.123469387755108</v>
      </c>
      <c r="F22" s="15">
        <v>7166.1</v>
      </c>
      <c r="G22" s="16">
        <v>98</v>
      </c>
    </row>
    <row r="23" spans="1:7" x14ac:dyDescent="0.25">
      <c r="A23" s="18" t="s">
        <v>46</v>
      </c>
      <c r="B23" s="12">
        <v>2417</v>
      </c>
      <c r="C23" s="13">
        <v>1232</v>
      </c>
      <c r="D23" s="14">
        <v>12</v>
      </c>
      <c r="E23" s="13">
        <f t="shared" si="0"/>
        <v>102.66666666666667</v>
      </c>
      <c r="F23" s="15">
        <v>1502</v>
      </c>
      <c r="G23" s="16">
        <v>13</v>
      </c>
    </row>
    <row r="24" spans="1:7" x14ac:dyDescent="0.25">
      <c r="A24" s="18" t="s">
        <v>19</v>
      </c>
      <c r="B24" s="12">
        <v>1082</v>
      </c>
      <c r="C24" s="13">
        <v>6823</v>
      </c>
      <c r="D24" s="14">
        <v>52</v>
      </c>
      <c r="E24" s="13">
        <f t="shared" si="0"/>
        <v>131.21153846153845</v>
      </c>
      <c r="F24" s="15">
        <v>6823</v>
      </c>
      <c r="G24" s="16">
        <v>52</v>
      </c>
    </row>
    <row r="25" spans="1:7" x14ac:dyDescent="0.25">
      <c r="A25" s="18" t="s">
        <v>44</v>
      </c>
      <c r="B25" s="12">
        <v>311</v>
      </c>
      <c r="C25" s="13">
        <v>1355</v>
      </c>
      <c r="D25" s="14">
        <v>9</v>
      </c>
      <c r="E25" s="13">
        <f t="shared" si="0"/>
        <v>150.55555555555554</v>
      </c>
      <c r="F25" s="15">
        <v>1355</v>
      </c>
      <c r="G25" s="16">
        <v>9</v>
      </c>
    </row>
    <row r="26" spans="1:7" x14ac:dyDescent="0.25">
      <c r="A26" s="18" t="s">
        <v>15</v>
      </c>
      <c r="B26" s="12">
        <v>2232</v>
      </c>
      <c r="C26" s="13">
        <v>7400.92</v>
      </c>
      <c r="D26" s="14">
        <v>46</v>
      </c>
      <c r="E26" s="13">
        <f t="shared" si="0"/>
        <v>160.88956521739129</v>
      </c>
      <c r="F26" s="15">
        <v>7400.92</v>
      </c>
      <c r="G26" s="16">
        <v>46</v>
      </c>
    </row>
    <row r="27" spans="1:7" x14ac:dyDescent="0.25">
      <c r="A27" s="18" t="s">
        <v>50</v>
      </c>
      <c r="B27" s="12">
        <v>1681</v>
      </c>
      <c r="C27" s="13">
        <v>900</v>
      </c>
      <c r="D27" s="14">
        <v>5</v>
      </c>
      <c r="E27" s="13">
        <f t="shared" si="0"/>
        <v>180</v>
      </c>
      <c r="F27" s="15">
        <v>940</v>
      </c>
      <c r="G27" s="16">
        <v>6</v>
      </c>
    </row>
    <row r="28" spans="1:7" x14ac:dyDescent="0.25">
      <c r="A28" s="18" t="s">
        <v>18</v>
      </c>
      <c r="B28" s="12">
        <v>921</v>
      </c>
      <c r="C28" s="13">
        <v>7105.75</v>
      </c>
      <c r="D28" s="14">
        <v>112</v>
      </c>
      <c r="E28" s="13">
        <f t="shared" si="0"/>
        <v>63.444196428571431</v>
      </c>
      <c r="F28" s="15">
        <v>7105.75</v>
      </c>
      <c r="G28" s="16">
        <v>112</v>
      </c>
    </row>
    <row r="29" spans="1:7" x14ac:dyDescent="0.25">
      <c r="A29" s="18" t="s">
        <v>22</v>
      </c>
      <c r="B29" s="12">
        <v>3824</v>
      </c>
      <c r="C29" s="13">
        <v>5559</v>
      </c>
      <c r="D29" s="14">
        <v>26</v>
      </c>
      <c r="E29" s="13">
        <f t="shared" si="0"/>
        <v>213.80769230769232</v>
      </c>
      <c r="F29" s="15">
        <v>5559</v>
      </c>
      <c r="G29" s="16">
        <v>26</v>
      </c>
    </row>
    <row r="30" spans="1:7" x14ac:dyDescent="0.25">
      <c r="A30" s="18" t="s">
        <v>67</v>
      </c>
      <c r="B30" s="12">
        <v>134</v>
      </c>
      <c r="C30" s="13">
        <v>120</v>
      </c>
      <c r="D30" s="14">
        <v>1</v>
      </c>
      <c r="E30" s="13">
        <f t="shared" si="0"/>
        <v>120</v>
      </c>
      <c r="F30" s="15">
        <v>120</v>
      </c>
      <c r="G30" s="16">
        <v>1</v>
      </c>
    </row>
    <row r="31" spans="1:7" x14ac:dyDescent="0.25">
      <c r="A31" s="18" t="s">
        <v>29</v>
      </c>
      <c r="B31" s="12">
        <v>93</v>
      </c>
      <c r="C31" s="13">
        <v>2884</v>
      </c>
      <c r="D31" s="14">
        <v>16</v>
      </c>
      <c r="E31" s="13">
        <f t="shared" si="0"/>
        <v>180.25</v>
      </c>
      <c r="F31" s="15">
        <v>2884</v>
      </c>
      <c r="G31" s="16">
        <v>16</v>
      </c>
    </row>
    <row r="32" spans="1:7" x14ac:dyDescent="0.25">
      <c r="A32" s="11" t="s">
        <v>62</v>
      </c>
      <c r="B32" s="12">
        <v>8</v>
      </c>
      <c r="C32" s="13">
        <v>315.2</v>
      </c>
      <c r="D32" s="14">
        <v>4</v>
      </c>
      <c r="E32" s="13">
        <f t="shared" si="0"/>
        <v>78.8</v>
      </c>
      <c r="F32" s="15">
        <v>315.2</v>
      </c>
      <c r="G32" s="16">
        <v>4</v>
      </c>
    </row>
    <row r="33" spans="1:7" x14ac:dyDescent="0.25">
      <c r="A33" s="18" t="s">
        <v>64</v>
      </c>
      <c r="B33" s="12">
        <v>360</v>
      </c>
      <c r="C33" s="13">
        <v>204</v>
      </c>
      <c r="D33" s="14">
        <v>1</v>
      </c>
      <c r="E33" s="13">
        <f t="shared" si="0"/>
        <v>204</v>
      </c>
      <c r="F33" s="15">
        <v>204</v>
      </c>
      <c r="G33" s="16">
        <v>1</v>
      </c>
    </row>
    <row r="34" spans="1:7" x14ac:dyDescent="0.25">
      <c r="A34" s="18" t="s">
        <v>74</v>
      </c>
      <c r="B34" s="12">
        <v>150</v>
      </c>
      <c r="C34" s="13">
        <v>10</v>
      </c>
      <c r="D34" s="14">
        <v>1</v>
      </c>
      <c r="E34" s="13">
        <f t="shared" si="0"/>
        <v>10</v>
      </c>
      <c r="F34" s="15">
        <v>10</v>
      </c>
      <c r="G34" s="16">
        <v>1</v>
      </c>
    </row>
    <row r="35" spans="1:7" x14ac:dyDescent="0.25">
      <c r="A35" s="18" t="s">
        <v>35</v>
      </c>
      <c r="B35" s="12">
        <v>807</v>
      </c>
      <c r="C35" s="13">
        <v>1073</v>
      </c>
      <c r="D35" s="14">
        <v>10</v>
      </c>
      <c r="E35" s="13">
        <f t="shared" si="0"/>
        <v>107.3</v>
      </c>
      <c r="F35" s="15">
        <v>2812</v>
      </c>
      <c r="G35" s="16">
        <v>18</v>
      </c>
    </row>
    <row r="36" spans="1:7" x14ac:dyDescent="0.25">
      <c r="A36" s="11" t="s">
        <v>75</v>
      </c>
      <c r="B36" s="12">
        <v>208</v>
      </c>
      <c r="C36" s="13">
        <v>0</v>
      </c>
      <c r="D36" s="14">
        <v>0</v>
      </c>
      <c r="E36" s="13">
        <v>0</v>
      </c>
      <c r="F36" s="15">
        <v>786</v>
      </c>
      <c r="G36" s="16">
        <v>1</v>
      </c>
    </row>
    <row r="37" spans="1:7" x14ac:dyDescent="0.25">
      <c r="A37" s="11" t="s">
        <v>42</v>
      </c>
      <c r="B37" s="12">
        <v>148</v>
      </c>
      <c r="C37" s="13">
        <v>1557</v>
      </c>
      <c r="D37" s="14">
        <v>16</v>
      </c>
      <c r="E37" s="13">
        <f t="shared" ref="E37:E46" si="1">C37/D37</f>
        <v>97.3125</v>
      </c>
      <c r="F37" s="15">
        <v>1557</v>
      </c>
      <c r="G37" s="16">
        <v>16</v>
      </c>
    </row>
    <row r="38" spans="1:7" x14ac:dyDescent="0.25">
      <c r="A38" s="18" t="s">
        <v>31</v>
      </c>
      <c r="B38" s="12">
        <v>34</v>
      </c>
      <c r="C38" s="13">
        <v>2688</v>
      </c>
      <c r="D38" s="14">
        <v>16</v>
      </c>
      <c r="E38" s="13">
        <f t="shared" si="1"/>
        <v>168</v>
      </c>
      <c r="F38" s="15">
        <v>2688</v>
      </c>
      <c r="G38" s="16">
        <v>16</v>
      </c>
    </row>
    <row r="39" spans="1:7" x14ac:dyDescent="0.25">
      <c r="A39" s="18" t="s">
        <v>28</v>
      </c>
      <c r="B39" s="12">
        <v>528</v>
      </c>
      <c r="C39" s="13">
        <v>3000</v>
      </c>
      <c r="D39" s="14">
        <v>3</v>
      </c>
      <c r="E39" s="13">
        <f t="shared" si="1"/>
        <v>1000</v>
      </c>
      <c r="F39" s="15">
        <v>3000</v>
      </c>
      <c r="G39" s="16">
        <v>3</v>
      </c>
    </row>
    <row r="40" spans="1:7" x14ac:dyDescent="0.25">
      <c r="A40" s="11" t="s">
        <v>70</v>
      </c>
      <c r="B40" s="12">
        <v>521</v>
      </c>
      <c r="C40" s="13">
        <v>44</v>
      </c>
      <c r="D40" s="14">
        <v>3</v>
      </c>
      <c r="E40" s="13">
        <f t="shared" si="1"/>
        <v>14.666666666666666</v>
      </c>
      <c r="F40" s="15">
        <v>49</v>
      </c>
      <c r="G40" s="16">
        <v>4</v>
      </c>
    </row>
    <row r="41" spans="1:7" x14ac:dyDescent="0.25">
      <c r="A41" s="11" t="s">
        <v>10</v>
      </c>
      <c r="B41" s="12">
        <v>7751</v>
      </c>
      <c r="C41" s="13">
        <v>69039.199999999997</v>
      </c>
      <c r="D41" s="14">
        <v>330</v>
      </c>
      <c r="E41" s="13">
        <f t="shared" si="1"/>
        <v>209.20969696969695</v>
      </c>
      <c r="F41" s="15">
        <v>70254.2</v>
      </c>
      <c r="G41" s="16">
        <v>354</v>
      </c>
    </row>
    <row r="42" spans="1:7" x14ac:dyDescent="0.25">
      <c r="A42" s="11" t="s">
        <v>51</v>
      </c>
      <c r="B42" s="12">
        <v>760</v>
      </c>
      <c r="C42" s="13">
        <v>900</v>
      </c>
      <c r="D42" s="14">
        <v>1</v>
      </c>
      <c r="E42" s="13">
        <f t="shared" si="1"/>
        <v>900</v>
      </c>
      <c r="F42" s="15">
        <v>900</v>
      </c>
      <c r="G42" s="16">
        <v>1</v>
      </c>
    </row>
    <row r="43" spans="1:7" x14ac:dyDescent="0.25">
      <c r="A43" s="17" t="s">
        <v>61</v>
      </c>
      <c r="B43" s="12">
        <v>7783</v>
      </c>
      <c r="C43" s="13">
        <v>340</v>
      </c>
      <c r="D43" s="14">
        <v>3</v>
      </c>
      <c r="E43" s="13">
        <f t="shared" si="1"/>
        <v>113.33333333333333</v>
      </c>
      <c r="F43" s="15">
        <v>1040</v>
      </c>
      <c r="G43" s="16">
        <v>6</v>
      </c>
    </row>
    <row r="44" spans="1:7" x14ac:dyDescent="0.25">
      <c r="A44" s="18" t="s">
        <v>16</v>
      </c>
      <c r="B44" s="12">
        <v>172</v>
      </c>
      <c r="C44" s="13">
        <v>7169</v>
      </c>
      <c r="D44" s="14">
        <v>39</v>
      </c>
      <c r="E44" s="13">
        <f t="shared" si="1"/>
        <v>183.82051282051282</v>
      </c>
      <c r="F44" s="15">
        <v>8180</v>
      </c>
      <c r="G44" s="16">
        <v>43</v>
      </c>
    </row>
    <row r="45" spans="1:7" x14ac:dyDescent="0.25">
      <c r="A45" s="18" t="s">
        <v>34</v>
      </c>
      <c r="B45" s="12">
        <v>172</v>
      </c>
      <c r="C45" s="13">
        <v>2444</v>
      </c>
      <c r="D45" s="14">
        <v>8</v>
      </c>
      <c r="E45" s="13">
        <f t="shared" si="1"/>
        <v>305.5</v>
      </c>
      <c r="F45" s="15">
        <v>2444</v>
      </c>
      <c r="G45" s="16">
        <v>8</v>
      </c>
    </row>
    <row r="46" spans="1:7" x14ac:dyDescent="0.25">
      <c r="A46" s="18" t="s">
        <v>41</v>
      </c>
      <c r="B46" s="12">
        <v>31</v>
      </c>
      <c r="C46" s="13">
        <v>50</v>
      </c>
      <c r="D46" s="14">
        <v>1</v>
      </c>
      <c r="E46" s="13">
        <f t="shared" si="1"/>
        <v>50</v>
      </c>
      <c r="F46" s="15">
        <v>50</v>
      </c>
      <c r="G46" s="16">
        <v>1</v>
      </c>
    </row>
    <row r="47" spans="1:7" x14ac:dyDescent="0.25">
      <c r="A47" s="11" t="s">
        <v>76</v>
      </c>
      <c r="B47" s="12">
        <v>21</v>
      </c>
      <c r="C47" s="13">
        <v>0</v>
      </c>
      <c r="D47" s="14">
        <v>0</v>
      </c>
      <c r="E47" s="13">
        <v>0</v>
      </c>
      <c r="F47" s="15">
        <v>140</v>
      </c>
      <c r="G47" s="16">
        <v>1</v>
      </c>
    </row>
    <row r="48" spans="1:7" x14ac:dyDescent="0.25">
      <c r="A48" s="11" t="s">
        <v>39</v>
      </c>
      <c r="B48" s="12">
        <v>522</v>
      </c>
      <c r="C48" s="13">
        <v>2026.4</v>
      </c>
      <c r="D48" s="14">
        <v>14</v>
      </c>
      <c r="E48" s="13">
        <f t="shared" ref="E48:E73" si="2">C48/D48</f>
        <v>144.74285714285716</v>
      </c>
      <c r="F48" s="15">
        <v>2286.4</v>
      </c>
      <c r="G48" s="16">
        <v>19</v>
      </c>
    </row>
    <row r="49" spans="1:7" x14ac:dyDescent="0.25">
      <c r="A49" s="11" t="s">
        <v>65</v>
      </c>
      <c r="B49" s="12">
        <v>354</v>
      </c>
      <c r="C49" s="13">
        <v>135</v>
      </c>
      <c r="D49" s="14">
        <v>2</v>
      </c>
      <c r="E49" s="13">
        <f t="shared" si="2"/>
        <v>67.5</v>
      </c>
      <c r="F49" s="15">
        <v>135</v>
      </c>
      <c r="G49" s="16">
        <v>2</v>
      </c>
    </row>
    <row r="50" spans="1:7" x14ac:dyDescent="0.25">
      <c r="A50" s="11" t="s">
        <v>68</v>
      </c>
      <c r="B50" s="12">
        <v>44</v>
      </c>
      <c r="C50" s="13">
        <v>100</v>
      </c>
      <c r="D50" s="14">
        <v>1</v>
      </c>
      <c r="E50" s="13">
        <f t="shared" si="2"/>
        <v>100</v>
      </c>
      <c r="F50" s="15">
        <v>100</v>
      </c>
      <c r="G50" s="16">
        <v>1</v>
      </c>
    </row>
    <row r="51" spans="1:7" x14ac:dyDescent="0.25">
      <c r="A51" s="11" t="s">
        <v>49</v>
      </c>
      <c r="B51" s="12">
        <v>24</v>
      </c>
      <c r="C51" s="13">
        <v>905</v>
      </c>
      <c r="D51" s="14">
        <v>5</v>
      </c>
      <c r="E51" s="13">
        <f t="shared" si="2"/>
        <v>181</v>
      </c>
      <c r="F51" s="15">
        <v>905</v>
      </c>
      <c r="G51" s="16">
        <v>5</v>
      </c>
    </row>
    <row r="52" spans="1:7" x14ac:dyDescent="0.25">
      <c r="A52" s="11" t="s">
        <v>48</v>
      </c>
      <c r="B52" s="12">
        <v>302</v>
      </c>
      <c r="C52" s="13">
        <v>1080</v>
      </c>
      <c r="D52" s="14">
        <v>2</v>
      </c>
      <c r="E52" s="13">
        <f t="shared" si="2"/>
        <v>540</v>
      </c>
      <c r="F52" s="15">
        <v>1080</v>
      </c>
      <c r="G52" s="16">
        <v>2</v>
      </c>
    </row>
    <row r="53" spans="1:7" x14ac:dyDescent="0.25">
      <c r="A53" s="11" t="s">
        <v>69</v>
      </c>
      <c r="B53" s="12">
        <v>89</v>
      </c>
      <c r="C53" s="13">
        <v>90</v>
      </c>
      <c r="D53" s="14">
        <v>1</v>
      </c>
      <c r="E53" s="13">
        <f t="shared" si="2"/>
        <v>90</v>
      </c>
      <c r="F53" s="15">
        <v>90</v>
      </c>
      <c r="G53" s="16">
        <v>1</v>
      </c>
    </row>
    <row r="54" spans="1:7" x14ac:dyDescent="0.25">
      <c r="A54" s="18" t="s">
        <v>43</v>
      </c>
      <c r="B54" s="12">
        <v>861</v>
      </c>
      <c r="C54" s="13">
        <v>1370</v>
      </c>
      <c r="D54" s="14">
        <v>4</v>
      </c>
      <c r="E54" s="13">
        <f t="shared" si="2"/>
        <v>342.5</v>
      </c>
      <c r="F54" s="15">
        <v>1370</v>
      </c>
      <c r="G54" s="16">
        <v>4</v>
      </c>
    </row>
    <row r="55" spans="1:7" x14ac:dyDescent="0.25">
      <c r="A55" s="11" t="s">
        <v>57</v>
      </c>
      <c r="B55" s="19">
        <v>14</v>
      </c>
      <c r="C55" s="13">
        <v>720</v>
      </c>
      <c r="D55" s="14">
        <v>4</v>
      </c>
      <c r="E55" s="13">
        <f t="shared" si="2"/>
        <v>180</v>
      </c>
      <c r="F55" s="15">
        <v>720</v>
      </c>
      <c r="G55" s="16">
        <v>4</v>
      </c>
    </row>
    <row r="56" spans="1:7" x14ac:dyDescent="0.25">
      <c r="A56" s="11" t="s">
        <v>37</v>
      </c>
      <c r="B56" s="12">
        <v>468</v>
      </c>
      <c r="C56" s="13">
        <v>2328</v>
      </c>
      <c r="D56" s="14">
        <v>28</v>
      </c>
      <c r="E56" s="13">
        <f t="shared" si="2"/>
        <v>83.142857142857139</v>
      </c>
      <c r="F56" s="15">
        <v>2328</v>
      </c>
      <c r="G56" s="16">
        <v>28</v>
      </c>
    </row>
    <row r="57" spans="1:7" x14ac:dyDescent="0.25">
      <c r="A57" s="20" t="s">
        <v>59</v>
      </c>
      <c r="B57" s="12">
        <v>16</v>
      </c>
      <c r="C57" s="13">
        <v>600</v>
      </c>
      <c r="D57" s="14">
        <v>1</v>
      </c>
      <c r="E57" s="13">
        <f t="shared" si="2"/>
        <v>600</v>
      </c>
      <c r="F57" s="15">
        <v>600</v>
      </c>
      <c r="G57" s="16">
        <v>1</v>
      </c>
    </row>
    <row r="58" spans="1:7" x14ac:dyDescent="0.25">
      <c r="A58" s="18" t="s">
        <v>71</v>
      </c>
      <c r="B58" s="12">
        <v>277</v>
      </c>
      <c r="C58" s="13">
        <v>40</v>
      </c>
      <c r="D58" s="14">
        <v>2</v>
      </c>
      <c r="E58" s="13">
        <f t="shared" si="2"/>
        <v>20</v>
      </c>
      <c r="F58" s="15">
        <v>40</v>
      </c>
      <c r="G58" s="16">
        <v>2</v>
      </c>
    </row>
    <row r="59" spans="1:7" x14ac:dyDescent="0.25">
      <c r="A59" s="11" t="s">
        <v>38</v>
      </c>
      <c r="B59" s="12">
        <v>253</v>
      </c>
      <c r="C59" s="13">
        <v>2100</v>
      </c>
      <c r="D59" s="14">
        <v>11</v>
      </c>
      <c r="E59" s="13">
        <f t="shared" si="2"/>
        <v>190.90909090909091</v>
      </c>
      <c r="F59" s="15">
        <v>2100</v>
      </c>
      <c r="G59" s="16">
        <v>11</v>
      </c>
    </row>
    <row r="60" spans="1:7" x14ac:dyDescent="0.25">
      <c r="A60" s="11" t="s">
        <v>73</v>
      </c>
      <c r="B60" s="12">
        <v>468</v>
      </c>
      <c r="C60" s="13">
        <v>20</v>
      </c>
      <c r="D60" s="14">
        <v>1</v>
      </c>
      <c r="E60" s="13">
        <f t="shared" si="2"/>
        <v>20</v>
      </c>
      <c r="F60" s="15">
        <v>20</v>
      </c>
      <c r="G60" s="16">
        <v>1</v>
      </c>
    </row>
    <row r="61" spans="1:7" x14ac:dyDescent="0.25">
      <c r="A61" s="18" t="s">
        <v>56</v>
      </c>
      <c r="B61" s="12">
        <v>137</v>
      </c>
      <c r="C61" s="13">
        <v>780</v>
      </c>
      <c r="D61" s="14">
        <v>2</v>
      </c>
      <c r="E61" s="13">
        <f t="shared" si="2"/>
        <v>390</v>
      </c>
      <c r="F61" s="15">
        <v>780</v>
      </c>
      <c r="G61" s="16">
        <v>2</v>
      </c>
    </row>
    <row r="62" spans="1:7" x14ac:dyDescent="0.25">
      <c r="A62" s="18" t="s">
        <v>63</v>
      </c>
      <c r="B62" s="12">
        <v>119</v>
      </c>
      <c r="C62" s="13">
        <v>280</v>
      </c>
      <c r="D62" s="14">
        <v>2</v>
      </c>
      <c r="E62" s="13">
        <f t="shared" si="2"/>
        <v>140</v>
      </c>
      <c r="F62" s="15">
        <v>280</v>
      </c>
      <c r="G62" s="16">
        <v>2</v>
      </c>
    </row>
    <row r="63" spans="1:7" x14ac:dyDescent="0.25">
      <c r="A63" s="18" t="s">
        <v>47</v>
      </c>
      <c r="B63" s="12">
        <v>169</v>
      </c>
      <c r="C63" s="13">
        <v>1080</v>
      </c>
      <c r="D63" s="14">
        <v>5</v>
      </c>
      <c r="E63" s="13">
        <f t="shared" si="2"/>
        <v>216</v>
      </c>
      <c r="F63" s="15">
        <v>1080</v>
      </c>
      <c r="G63" s="16">
        <v>5</v>
      </c>
    </row>
    <row r="64" spans="1:7" x14ac:dyDescent="0.25">
      <c r="A64" s="18" t="s">
        <v>54</v>
      </c>
      <c r="B64" s="12">
        <v>101</v>
      </c>
      <c r="C64" s="13">
        <v>804</v>
      </c>
      <c r="D64" s="14">
        <v>3</v>
      </c>
      <c r="E64" s="13">
        <f t="shared" si="2"/>
        <v>268</v>
      </c>
      <c r="F64" s="15">
        <v>804</v>
      </c>
      <c r="G64" s="16">
        <v>3</v>
      </c>
    </row>
    <row r="65" spans="1:7" x14ac:dyDescent="0.25">
      <c r="A65" s="11" t="s">
        <v>58</v>
      </c>
      <c r="B65" s="12">
        <v>92</v>
      </c>
      <c r="C65" s="13">
        <v>625</v>
      </c>
      <c r="D65" s="14">
        <v>2</v>
      </c>
      <c r="E65" s="13">
        <f t="shared" si="2"/>
        <v>312.5</v>
      </c>
      <c r="F65" s="15">
        <v>625</v>
      </c>
      <c r="G65" s="16">
        <v>2</v>
      </c>
    </row>
    <row r="66" spans="1:7" x14ac:dyDescent="0.25">
      <c r="A66" s="18" t="s">
        <v>20</v>
      </c>
      <c r="B66" s="12">
        <v>112</v>
      </c>
      <c r="C66" s="13">
        <v>6496</v>
      </c>
      <c r="D66" s="14">
        <v>29</v>
      </c>
      <c r="E66" s="13">
        <f t="shared" si="2"/>
        <v>224</v>
      </c>
      <c r="F66" s="15">
        <v>6496</v>
      </c>
      <c r="G66" s="16">
        <v>29</v>
      </c>
    </row>
    <row r="67" spans="1:7" x14ac:dyDescent="0.25">
      <c r="A67" s="18" t="s">
        <v>11</v>
      </c>
      <c r="B67" s="12">
        <v>197</v>
      </c>
      <c r="C67" s="13">
        <v>48776.99</v>
      </c>
      <c r="D67" s="14">
        <v>98</v>
      </c>
      <c r="E67" s="13">
        <f t="shared" si="2"/>
        <v>497.72438775510204</v>
      </c>
      <c r="F67" s="15">
        <v>48776.99</v>
      </c>
      <c r="G67" s="16">
        <v>98</v>
      </c>
    </row>
    <row r="68" spans="1:7" x14ac:dyDescent="0.25">
      <c r="A68" s="18" t="s">
        <v>27</v>
      </c>
      <c r="B68" s="12">
        <v>277</v>
      </c>
      <c r="C68" s="13">
        <v>3070</v>
      </c>
      <c r="D68" s="14">
        <v>33</v>
      </c>
      <c r="E68" s="13">
        <f t="shared" si="2"/>
        <v>93.030303030303031</v>
      </c>
      <c r="F68" s="15">
        <v>3070</v>
      </c>
      <c r="G68" s="16">
        <v>33</v>
      </c>
    </row>
    <row r="69" spans="1:7" x14ac:dyDescent="0.25">
      <c r="A69" s="11" t="s">
        <v>9</v>
      </c>
      <c r="B69" s="12">
        <v>10382</v>
      </c>
      <c r="C69" s="13">
        <v>148096.04</v>
      </c>
      <c r="D69" s="14">
        <v>937</v>
      </c>
      <c r="E69" s="13">
        <f t="shared" si="2"/>
        <v>158.05340448239062</v>
      </c>
      <c r="F69" s="15">
        <v>156385.04</v>
      </c>
      <c r="G69" s="16">
        <v>981</v>
      </c>
    </row>
    <row r="70" spans="1:7" x14ac:dyDescent="0.25">
      <c r="A70" s="11" t="s">
        <v>30</v>
      </c>
      <c r="B70" s="12">
        <v>943</v>
      </c>
      <c r="C70" s="13">
        <v>2724</v>
      </c>
      <c r="D70" s="14">
        <v>9</v>
      </c>
      <c r="E70" s="13">
        <f t="shared" si="2"/>
        <v>302.66666666666669</v>
      </c>
      <c r="F70" s="15">
        <v>2724</v>
      </c>
      <c r="G70" s="16">
        <v>9</v>
      </c>
    </row>
    <row r="71" spans="1:7" x14ac:dyDescent="0.25">
      <c r="A71" s="18" t="s">
        <v>8</v>
      </c>
      <c r="B71" s="12">
        <v>383</v>
      </c>
      <c r="C71" s="13">
        <v>38742</v>
      </c>
      <c r="D71" s="14">
        <v>101</v>
      </c>
      <c r="E71" s="13">
        <f t="shared" si="2"/>
        <v>383.58415841584156</v>
      </c>
      <c r="F71" s="15">
        <v>39667</v>
      </c>
      <c r="G71" s="16">
        <v>113</v>
      </c>
    </row>
    <row r="72" spans="1:7" x14ac:dyDescent="0.25">
      <c r="A72" s="11" t="s">
        <v>12</v>
      </c>
      <c r="B72" s="12">
        <v>2734</v>
      </c>
      <c r="C72" s="13">
        <v>11620</v>
      </c>
      <c r="D72" s="14">
        <v>44</v>
      </c>
      <c r="E72" s="13">
        <f t="shared" si="2"/>
        <v>264.09090909090907</v>
      </c>
      <c r="F72" s="15">
        <v>11720</v>
      </c>
      <c r="G72" s="16">
        <v>46</v>
      </c>
    </row>
    <row r="73" spans="1:7" x14ac:dyDescent="0.25">
      <c r="A73" s="21" t="s">
        <v>55</v>
      </c>
      <c r="B73" s="22">
        <v>411</v>
      </c>
      <c r="C73" s="23">
        <v>802</v>
      </c>
      <c r="D73" s="24">
        <v>6</v>
      </c>
      <c r="E73" s="23">
        <f t="shared" si="2"/>
        <v>133.66666666666666</v>
      </c>
      <c r="F73" s="25">
        <v>802</v>
      </c>
      <c r="G73" s="26">
        <v>6</v>
      </c>
    </row>
    <row r="74" spans="1:7" ht="15.75" thickBot="1" x14ac:dyDescent="0.3">
      <c r="A74" s="27" t="s">
        <v>77</v>
      </c>
      <c r="B74" s="28">
        <f>SUM(B3:B73)</f>
        <v>86118</v>
      </c>
      <c r="C74" s="29">
        <f>SUM(C3:C73)</f>
        <v>479377.83999999997</v>
      </c>
      <c r="D74" s="30">
        <f>SUM(D3:D73)</f>
        <v>2678</v>
      </c>
      <c r="E74" s="29">
        <f>AVERAGE(E3:E73)</f>
        <v>199.07245599939327</v>
      </c>
      <c r="F74" s="29">
        <f>SUM(F3:F73)</f>
        <v>515461.29000000004</v>
      </c>
      <c r="G74" s="30">
        <f>SUM(G3:G73)</f>
        <v>2857</v>
      </c>
    </row>
  </sheetData>
  <autoFilter ref="A2:G2" xr:uid="{E455958E-348C-45D1-81B5-4E8CB63E8E6F}">
    <sortState xmlns:xlrd2="http://schemas.microsoft.com/office/spreadsheetml/2017/richdata2" ref="A3:G74">
      <sortCondition descending="1" ref="B2"/>
    </sortState>
  </autoFilter>
  <sortState xmlns:xlrd2="http://schemas.microsoft.com/office/spreadsheetml/2017/richdata2" ref="A3:G73">
    <sortCondition ref="A3:A73"/>
  </sortState>
  <mergeCells count="1">
    <mergeCell ref="A1:G1"/>
  </mergeCells>
  <pageMargins left="0.2" right="0.2" top="0.75" bottom="0.75" header="0.3" footer="0.3"/>
  <pageSetup scale="7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2020-21 Campaign Internet Final</vt:lpstr>
      <vt:lpstr>'2020-21 Campaign Internet Final'!Print_Titles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Bufford, Tina</dc:creator>
  <cp:lastModifiedBy>Bufford, Tina</cp:lastModifiedBy>
  <cp:lastPrinted>2021-08-02T13:54:56Z</cp:lastPrinted>
  <dcterms:created xsi:type="dcterms:W3CDTF">2021-05-05T14:48:39Z</dcterms:created>
  <dcterms:modified xsi:type="dcterms:W3CDTF">2021-08-23T12:19:20Z</dcterms:modified>
</cp:coreProperties>
</file>